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<sst xmlns="http://schemas.openxmlformats.org/spreadsheetml/2006/main" count="39" uniqueCount="39">
  <si>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永定区2026年各乡镇生态林投保面积汇总信息公示表</t>
  </si>
  <si>
    <t>单位：亩、元</t>
  </si>
  <si>
    <t>乡镇场</t>
  </si>
  <si>
    <t>小班面积</t>
  </si>
  <si>
    <t>实际承保面积</t>
  </si>
  <si>
    <t>总保额</t>
  </si>
  <si>
    <t>总保费</t>
  </si>
  <si>
    <t>中央财政补贴金额</t>
  </si>
  <si>
    <t>省级财政补贴金额</t>
  </si>
  <si>
    <t>县级财政补贴金额</t>
  </si>
  <si>
    <t>林农自缴金额</t>
  </si>
  <si>
    <t>虎岗镇</t>
  </si>
  <si>
    <t>高陂镇</t>
  </si>
  <si>
    <t>坎市镇</t>
  </si>
  <si>
    <t>培丰镇</t>
  </si>
  <si>
    <t>龙潭镇</t>
  </si>
  <si>
    <t>抚市镇</t>
  </si>
  <si>
    <t>堂堡镇</t>
  </si>
  <si>
    <t xml:space="preserve"> </t>
  </si>
  <si>
    <t>合溪乡</t>
  </si>
  <si>
    <t>湖雷镇</t>
  </si>
  <si>
    <t>城郊镇</t>
  </si>
  <si>
    <t>凤城街道</t>
  </si>
  <si>
    <t>金砂镇</t>
  </si>
  <si>
    <t>仙师镇</t>
  </si>
  <si>
    <t>峰市镇</t>
  </si>
  <si>
    <t>洪山镇</t>
  </si>
  <si>
    <t>岐岭镇</t>
  </si>
  <si>
    <t>陈东乡</t>
  </si>
  <si>
    <t>古竹乡</t>
  </si>
  <si>
    <t>高头镇</t>
  </si>
  <si>
    <t>湖坑镇</t>
  </si>
  <si>
    <t>大溪乡</t>
  </si>
  <si>
    <t>下洋镇</t>
  </si>
  <si>
    <t>湖山乡</t>
  </si>
  <si>
    <t>永兴林场</t>
  </si>
  <si>
    <t>峰洋林场</t>
  </si>
  <si>
    <t>总计</t>
  </si>
  <si>
    <t>说明：生态林保险亩均保额980元。亩均保费1.8元。保费补贴比例构成：中央财政补贴50%，省级财政补贴25%，县级财政补贴15%，林农自缴10%。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</si>
</sst>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N17" sqref="N17"/>
    </sheetView>
  </sheetViews>
  <sheetFormatPr defaultColWidth="9" defaultRowHeight="13.5"/>
  <cols>
    <col min="1" max="1" width="10.25" customWidth="1"/>
    <col min="2" max="2" width="8.875" customWidth="1"/>
    <col min="3" max="3" width="12.875" customWidth="1"/>
    <col min="4" max="4" width="13.25" customWidth="1"/>
    <col min="5" max="5" width="12" customWidth="1"/>
    <col min="6" max="8" width="17.125" customWidth="1"/>
    <col min="9" max="9" width="12.875" customWidth="1"/>
  </cols>
  <sheetData>
    <row r="1" ht="2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5"/>
    </row>
    <row r="2" spans="8:8">
      <c r="H2" s="2" t="s">
        <v>1</v>
      </c>
    </row>
    <row r="3" ht="19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9" customHeight="1" spans="1:9">
      <c r="A4" s="3" t="s">
        <v>11</v>
      </c>
      <c r="B4" s="3">
        <v>48782</v>
      </c>
      <c r="C4" s="3">
        <f>B4</f>
        <v>48782</v>
      </c>
      <c r="D4" s="3">
        <f>C4*980</f>
        <v>47806360</v>
      </c>
      <c r="E4" s="3">
        <f>C4*1.8</f>
        <v>87807.6</v>
      </c>
      <c r="F4" s="3">
        <f>E4*0.5</f>
        <v>43903.8</v>
      </c>
      <c r="G4" s="3">
        <f>E4*0.25</f>
        <v>21951.9</v>
      </c>
      <c r="H4" s="3">
        <f>E4*0.15</f>
        <v>13171.14</v>
      </c>
      <c r="I4" s="3">
        <f>E4*0.1</f>
        <v>8780.76</v>
      </c>
    </row>
    <row r="5" ht="19" customHeight="1" spans="1:9">
      <c r="A5" s="3" t="s">
        <v>12</v>
      </c>
      <c r="B5" s="3">
        <v>43126</v>
      </c>
      <c r="C5" s="3">
        <f>B5</f>
        <v>43126</v>
      </c>
      <c r="D5" s="3">
        <f>C5*980</f>
        <v>42263480</v>
      </c>
      <c r="E5" s="3">
        <f>C5*1.8</f>
        <v>77626.8</v>
      </c>
      <c r="F5" s="3">
        <f>E5*0.5</f>
        <v>38813.4</v>
      </c>
      <c r="G5" s="3">
        <f>E5*0.25</f>
        <v>19406.7</v>
      </c>
      <c r="H5" s="3">
        <f>E5*0.15</f>
        <v>11644.02</v>
      </c>
      <c r="I5" s="3">
        <f>E5*0.1</f>
        <v>7762.68</v>
      </c>
    </row>
    <row r="6" ht="19" customHeight="1" spans="1:9">
      <c r="A6" s="3" t="s">
        <v>13</v>
      </c>
      <c r="B6" s="3">
        <v>11375</v>
      </c>
      <c r="C6" s="3">
        <f>B6</f>
        <v>11375</v>
      </c>
      <c r="D6" s="3">
        <f>C6*980</f>
        <v>11147500</v>
      </c>
      <c r="E6" s="3">
        <f>C6*1.8</f>
        <v>20475</v>
      </c>
      <c r="F6" s="3">
        <f>E6*0.5</f>
        <v>10237.5</v>
      </c>
      <c r="G6" s="3">
        <f>E6*0.25</f>
        <v>5118.75</v>
      </c>
      <c r="H6" s="3">
        <f>E6*0.15</f>
        <v>3071.25</v>
      </c>
      <c r="I6" s="3">
        <f>E6*0.1</f>
        <v>2047.5</v>
      </c>
    </row>
    <row r="7" ht="19" customHeight="1" spans="1:9">
      <c r="A7" s="3" t="s">
        <v>14</v>
      </c>
      <c r="B7" s="3">
        <v>28578</v>
      </c>
      <c r="C7" s="3">
        <f>B7</f>
        <v>28578</v>
      </c>
      <c r="D7" s="3">
        <f>C7*980</f>
        <v>28006440</v>
      </c>
      <c r="E7" s="3">
        <f>C7*1.8</f>
        <v>51440.4</v>
      </c>
      <c r="F7" s="3">
        <f>E7*0.5</f>
        <v>25720.2</v>
      </c>
      <c r="G7" s="3">
        <f>E7*0.25</f>
        <v>12860.1</v>
      </c>
      <c r="H7" s="3">
        <f>E7*0.15</f>
        <v>7716.06</v>
      </c>
      <c r="I7" s="3">
        <f>E7*0.1</f>
        <v>5144.04</v>
      </c>
    </row>
    <row r="8" ht="19" customHeight="1" spans="1:9">
      <c r="A8" s="3" t="s">
        <v>15</v>
      </c>
      <c r="B8" s="3">
        <v>23497</v>
      </c>
      <c r="C8" s="3">
        <f>B8</f>
        <v>23497</v>
      </c>
      <c r="D8" s="3">
        <f>C8*980</f>
        <v>23027060</v>
      </c>
      <c r="E8" s="3">
        <f>C8*1.8</f>
        <v>42294.6</v>
      </c>
      <c r="F8" s="3">
        <f>E8*0.5</f>
        <v>21147.3</v>
      </c>
      <c r="G8" s="3">
        <f>E8*0.25</f>
        <v>10573.65</v>
      </c>
      <c r="H8" s="3">
        <f>E8*0.15</f>
        <v>6344.19</v>
      </c>
      <c r="I8" s="3">
        <f>E8*0.1</f>
        <v>4229.46</v>
      </c>
    </row>
    <row r="9" ht="19" customHeight="1" spans="1:9">
      <c r="A9" s="3" t="s">
        <v>16</v>
      </c>
      <c r="B9" s="3">
        <v>20651</v>
      </c>
      <c r="C9" s="3">
        <f>B9</f>
        <v>20651</v>
      </c>
      <c r="D9" s="3">
        <f>C9*980</f>
        <v>20237980</v>
      </c>
      <c r="E9" s="3">
        <f>C9*1.8</f>
        <v>37171.8</v>
      </c>
      <c r="F9" s="3">
        <f>E9*0.5</f>
        <v>18585.9</v>
      </c>
      <c r="G9" s="3">
        <f>E9*0.25</f>
        <v>9292.95</v>
      </c>
      <c r="H9" s="3">
        <f>E9*0.15</f>
        <v>5575.77</v>
      </c>
      <c r="I9" s="3">
        <f>E9*0.1</f>
        <v>3717.18</v>
      </c>
    </row>
    <row r="10" ht="19" customHeight="1" spans="1:14">
      <c r="A10" s="3" t="s">
        <v>17</v>
      </c>
      <c r="B10" s="3">
        <v>8241</v>
      </c>
      <c r="C10" s="3">
        <f>B10</f>
        <v>8241</v>
      </c>
      <c r="D10" s="3">
        <f>C10*980</f>
        <v>8076180</v>
      </c>
      <c r="E10" s="3">
        <f>C10*1.8</f>
        <v>14833.8</v>
      </c>
      <c r="F10" s="3">
        <f>E10*0.5</f>
        <v>7416.9</v>
      </c>
      <c r="G10" s="3">
        <f>E10*0.25</f>
        <v>3708.45</v>
      </c>
      <c r="H10" s="3">
        <f>E10*0.15</f>
        <v>2225.07</v>
      </c>
      <c r="I10" s="3">
        <f>E10*0.1</f>
        <v>1483.38</v>
      </c>
      <c r="N10" t="s">
        <v>18</v>
      </c>
    </row>
    <row r="11" ht="19" customHeight="1" spans="1:9">
      <c r="A11" s="3" t="s">
        <v>19</v>
      </c>
      <c r="B11" s="3">
        <v>24068</v>
      </c>
      <c r="C11" s="3">
        <f>B11</f>
        <v>24068</v>
      </c>
      <c r="D11" s="3">
        <f>C11*980</f>
        <v>23586640</v>
      </c>
      <c r="E11" s="3">
        <f>C11*1.8</f>
        <v>43322.4</v>
      </c>
      <c r="F11" s="3">
        <f>E11*0.5</f>
        <v>21661.2</v>
      </c>
      <c r="G11" s="3">
        <f>E11*0.25</f>
        <v>10830.6</v>
      </c>
      <c r="H11" s="3">
        <f>E11*0.15</f>
        <v>6498.36</v>
      </c>
      <c r="I11" s="3">
        <f>E11*0.1</f>
        <v>4332.24</v>
      </c>
    </row>
    <row r="12" ht="19" customHeight="1" spans="1:9">
      <c r="A12" s="3" t="s">
        <v>20</v>
      </c>
      <c r="B12" s="3">
        <v>12425</v>
      </c>
      <c r="C12" s="3">
        <f>B12</f>
        <v>12425</v>
      </c>
      <c r="D12" s="3">
        <f>C12*980</f>
        <v>12176500</v>
      </c>
      <c r="E12" s="3">
        <f>C12*1.8</f>
        <v>22365</v>
      </c>
      <c r="F12" s="3">
        <f>E12*0.5</f>
        <v>11182.5</v>
      </c>
      <c r="G12" s="3">
        <f>E12*0.25</f>
        <v>5591.25</v>
      </c>
      <c r="H12" s="3">
        <f>E12*0.15</f>
        <v>3354.75</v>
      </c>
      <c r="I12" s="3">
        <f>E12*0.1</f>
        <v>2236.5</v>
      </c>
    </row>
    <row r="13" ht="19" customHeight="1" spans="1:9">
      <c r="A13" s="3" t="s">
        <v>21</v>
      </c>
      <c r="B13" s="3">
        <v>14980</v>
      </c>
      <c r="C13" s="3">
        <f>B13</f>
        <v>14980</v>
      </c>
      <c r="D13" s="3">
        <f>C13*980</f>
        <v>14680400</v>
      </c>
      <c r="E13" s="3">
        <f>C13*1.8</f>
        <v>26964</v>
      </c>
      <c r="F13" s="3">
        <f>E13*0.5</f>
        <v>13482</v>
      </c>
      <c r="G13" s="3">
        <f>E13*0.25</f>
        <v>6741</v>
      </c>
      <c r="H13" s="3">
        <f>E13*0.15</f>
        <v>4044.6</v>
      </c>
      <c r="I13" s="3">
        <f>E13*0.1</f>
        <v>2696.4</v>
      </c>
    </row>
    <row r="14" ht="19" customHeight="1" spans="1:9">
      <c r="A14" s="3" t="s">
        <v>22</v>
      </c>
      <c r="B14" s="3">
        <v>1882</v>
      </c>
      <c r="C14" s="3">
        <f>B14</f>
        <v>1882</v>
      </c>
      <c r="D14" s="3">
        <f>C14*980</f>
        <v>1844360</v>
      </c>
      <c r="E14" s="3">
        <f>C14*1.8</f>
        <v>3387.6</v>
      </c>
      <c r="F14" s="3">
        <f>E14*0.5</f>
        <v>1693.8</v>
      </c>
      <c r="G14" s="3">
        <f>E14*0.25</f>
        <v>846.9</v>
      </c>
      <c r="H14" s="3">
        <f>E14*0.15</f>
        <v>508.14</v>
      </c>
      <c r="I14" s="3">
        <f>E14*0.1</f>
        <v>338.76</v>
      </c>
    </row>
    <row r="15" ht="19" customHeight="1" spans="1:9">
      <c r="A15" s="3" t="s">
        <v>23</v>
      </c>
      <c r="B15" s="3">
        <v>1958</v>
      </c>
      <c r="C15" s="3">
        <f>B15</f>
        <v>1958</v>
      </c>
      <c r="D15" s="3">
        <f>C15*980</f>
        <v>1918840</v>
      </c>
      <c r="E15" s="3">
        <f>C15*1.8</f>
        <v>3524.4</v>
      </c>
      <c r="F15" s="3">
        <f>E15*0.5</f>
        <v>1762.2</v>
      </c>
      <c r="G15" s="3">
        <f>E15*0.25</f>
        <v>881.1</v>
      </c>
      <c r="H15" s="3">
        <f>E15*0.15</f>
        <v>528.66</v>
      </c>
      <c r="I15" s="3">
        <f>E15*0.1</f>
        <v>352.44</v>
      </c>
    </row>
    <row r="16" ht="19" customHeight="1" spans="1:9">
      <c r="A16" s="3" t="s">
        <v>24</v>
      </c>
      <c r="B16" s="3">
        <v>54238</v>
      </c>
      <c r="C16" s="3">
        <f>B16</f>
        <v>54238</v>
      </c>
      <c r="D16" s="3">
        <f>C16*980</f>
        <v>53153240</v>
      </c>
      <c r="E16" s="3">
        <f>C16*1.8</f>
        <v>97628.4</v>
      </c>
      <c r="F16" s="3">
        <f>E16*0.5</f>
        <v>48814.2</v>
      </c>
      <c r="G16" s="3">
        <f>E16*0.25</f>
        <v>24407.1</v>
      </c>
      <c r="H16" s="3">
        <f>E16*0.15</f>
        <v>14644.26</v>
      </c>
      <c r="I16" s="3">
        <f>E16*0.1</f>
        <v>9762.84</v>
      </c>
    </row>
    <row r="17" ht="19" customHeight="1" spans="1:9">
      <c r="A17" s="3" t="s">
        <v>25</v>
      </c>
      <c r="B17" s="3">
        <v>64186</v>
      </c>
      <c r="C17" s="3">
        <f>B17</f>
        <v>64186</v>
      </c>
      <c r="D17" s="3">
        <f>C17*980</f>
        <v>62902280</v>
      </c>
      <c r="E17" s="3">
        <f>C17*1.8</f>
        <v>115534.8</v>
      </c>
      <c r="F17" s="3">
        <f>E17*0.5</f>
        <v>57767.4</v>
      </c>
      <c r="G17" s="3">
        <f>E17*0.25</f>
        <v>28883.7</v>
      </c>
      <c r="H17" s="3">
        <f>E17*0.15</f>
        <v>17330.22</v>
      </c>
      <c r="I17" s="3">
        <f>E17*0.1</f>
        <v>11553.48</v>
      </c>
    </row>
    <row r="18" ht="19" customHeight="1" spans="1:9">
      <c r="A18" s="3" t="s">
        <v>26</v>
      </c>
      <c r="B18" s="3">
        <v>74851</v>
      </c>
      <c r="C18" s="3">
        <f>B18</f>
        <v>74851</v>
      </c>
      <c r="D18" s="3">
        <f>C18*980</f>
        <v>73353980</v>
      </c>
      <c r="E18" s="3">
        <f>C18*1.8</f>
        <v>134731.8</v>
      </c>
      <c r="F18" s="3">
        <f>E18*0.5</f>
        <v>67365.9</v>
      </c>
      <c r="G18" s="3">
        <f>E18*0.25</f>
        <v>33682.95</v>
      </c>
      <c r="H18" s="3">
        <f>E18*0.15</f>
        <v>20209.77</v>
      </c>
      <c r="I18" s="3">
        <f>E18*0.1</f>
        <v>13473.18</v>
      </c>
    </row>
    <row r="19" ht="19" customHeight="1" spans="1:9">
      <c r="A19" s="3" t="s">
        <v>27</v>
      </c>
      <c r="B19" s="3">
        <v>16250</v>
      </c>
      <c r="C19" s="3">
        <f>B19</f>
        <v>16250</v>
      </c>
      <c r="D19" s="3">
        <f>C19*980</f>
        <v>15925000</v>
      </c>
      <c r="E19" s="3">
        <f>C19*1.8</f>
        <v>29250</v>
      </c>
      <c r="F19" s="3">
        <f>E19*0.5</f>
        <v>14625</v>
      </c>
      <c r="G19" s="3">
        <f>E19*0.25</f>
        <v>7312.5</v>
      </c>
      <c r="H19" s="3">
        <f>E19*0.15</f>
        <v>4387.5</v>
      </c>
      <c r="I19" s="3">
        <f>E19*0.1</f>
        <v>2925</v>
      </c>
    </row>
    <row r="20" ht="19" customHeight="1" spans="1:9">
      <c r="A20" s="3" t="s">
        <v>28</v>
      </c>
      <c r="B20" s="3">
        <v>17590</v>
      </c>
      <c r="C20" s="3">
        <f>B20</f>
        <v>17590</v>
      </c>
      <c r="D20" s="3">
        <f>C20*980</f>
        <v>17238200</v>
      </c>
      <c r="E20" s="3">
        <f>C20*1.8</f>
        <v>31662</v>
      </c>
      <c r="F20" s="3">
        <f>E20*0.5</f>
        <v>15831</v>
      </c>
      <c r="G20" s="3">
        <f>E20*0.25</f>
        <v>7915.5</v>
      </c>
      <c r="H20" s="3">
        <f>E20*0.15</f>
        <v>4749.3</v>
      </c>
      <c r="I20" s="3">
        <f>E20*0.1</f>
        <v>3166.2</v>
      </c>
    </row>
    <row r="21" ht="19" customHeight="1" spans="1:9">
      <c r="A21" s="3" t="s">
        <v>29</v>
      </c>
      <c r="B21" s="3">
        <v>10878</v>
      </c>
      <c r="C21" s="3">
        <f>B21</f>
        <v>10878</v>
      </c>
      <c r="D21" s="3">
        <f>C21*980</f>
        <v>10660440</v>
      </c>
      <c r="E21" s="3">
        <f>C21*1.8</f>
        <v>19580.4</v>
      </c>
      <c r="F21" s="3">
        <f>E21*0.5</f>
        <v>9790.2</v>
      </c>
      <c r="G21" s="3">
        <f>E21*0.25</f>
        <v>4895.1</v>
      </c>
      <c r="H21" s="3">
        <f>E21*0.15</f>
        <v>2937.06</v>
      </c>
      <c r="I21" s="3">
        <f>E21*0.1</f>
        <v>1958.04</v>
      </c>
    </row>
    <row r="22" ht="19" customHeight="1" spans="1:9">
      <c r="A22" s="3" t="s">
        <v>30</v>
      </c>
      <c r="B22" s="3">
        <v>4126</v>
      </c>
      <c r="C22" s="3">
        <f>B22</f>
        <v>4126</v>
      </c>
      <c r="D22" s="3">
        <f>C22*980</f>
        <v>4043480</v>
      </c>
      <c r="E22" s="3">
        <f>C22*1.8</f>
        <v>7426.8</v>
      </c>
      <c r="F22" s="3">
        <f>E22*0.5</f>
        <v>3713.4</v>
      </c>
      <c r="G22" s="3">
        <f>E22*0.25</f>
        <v>1856.7</v>
      </c>
      <c r="H22" s="3">
        <f>E22*0.15</f>
        <v>1114.02</v>
      </c>
      <c r="I22" s="3">
        <f>E22*0.1</f>
        <v>742.68</v>
      </c>
    </row>
    <row r="23" ht="19" customHeight="1" spans="1:9">
      <c r="A23" s="3" t="s">
        <v>31</v>
      </c>
      <c r="B23" s="3">
        <v>23626</v>
      </c>
      <c r="C23" s="3">
        <f>B23</f>
        <v>23626</v>
      </c>
      <c r="D23" s="3">
        <f>C23*980</f>
        <v>23153480</v>
      </c>
      <c r="E23" s="3">
        <f>C23*1.8</f>
        <v>42526.8</v>
      </c>
      <c r="F23" s="3">
        <f>E23*0.5</f>
        <v>21263.4</v>
      </c>
      <c r="G23" s="3">
        <f>E23*0.25</f>
        <v>10631.7</v>
      </c>
      <c r="H23" s="3">
        <f>E23*0.15</f>
        <v>6379.02</v>
      </c>
      <c r="I23" s="3">
        <f>E23*0.1</f>
        <v>4252.68</v>
      </c>
    </row>
    <row r="24" ht="19" customHeight="1" spans="1:9">
      <c r="A24" s="3" t="s">
        <v>32</v>
      </c>
      <c r="B24" s="3">
        <v>5717</v>
      </c>
      <c r="C24" s="3">
        <f>B24</f>
        <v>5717</v>
      </c>
      <c r="D24" s="3">
        <f>C24*980</f>
        <v>5602660</v>
      </c>
      <c r="E24" s="3">
        <f>C24*1.8</f>
        <v>10290.6</v>
      </c>
      <c r="F24" s="3">
        <f>E24*0.5</f>
        <v>5145.3</v>
      </c>
      <c r="G24" s="3">
        <f>E24*0.25</f>
        <v>2572.65</v>
      </c>
      <c r="H24" s="3">
        <f>E24*0.15</f>
        <v>1543.59</v>
      </c>
      <c r="I24" s="3">
        <f>E24*0.1</f>
        <v>1029.06</v>
      </c>
    </row>
    <row r="25" ht="19" customHeight="1" spans="1:9">
      <c r="A25" s="3" t="s">
        <v>33</v>
      </c>
      <c r="B25" s="3">
        <v>35394</v>
      </c>
      <c r="C25" s="3">
        <f>B25</f>
        <v>35394</v>
      </c>
      <c r="D25" s="3">
        <f>C25*980</f>
        <v>34686120</v>
      </c>
      <c r="E25" s="3">
        <f>C25*1.8</f>
        <v>63709.2</v>
      </c>
      <c r="F25" s="3">
        <f>E25*0.5</f>
        <v>31854.6</v>
      </c>
      <c r="G25" s="3">
        <f>E25*0.25</f>
        <v>15927.3</v>
      </c>
      <c r="H25" s="3">
        <f>E25*0.15</f>
        <v>9556.38</v>
      </c>
      <c r="I25" s="3">
        <f>E25*0.1</f>
        <v>6370.92</v>
      </c>
    </row>
    <row r="26" ht="19" customHeight="1" spans="1:9">
      <c r="A26" s="3" t="s">
        <v>34</v>
      </c>
      <c r="B26" s="3">
        <v>10257</v>
      </c>
      <c r="C26" s="3">
        <f>B26</f>
        <v>10257</v>
      </c>
      <c r="D26" s="3">
        <f>C26*980</f>
        <v>10051860</v>
      </c>
      <c r="E26" s="3">
        <f>C26*1.8</f>
        <v>18462.6</v>
      </c>
      <c r="F26" s="3">
        <f>E26*0.5</f>
        <v>9231.3</v>
      </c>
      <c r="G26" s="3">
        <f>E26*0.25</f>
        <v>4615.65</v>
      </c>
      <c r="H26" s="3">
        <f>E26*0.15</f>
        <v>2769.39</v>
      </c>
      <c r="I26" s="3">
        <f>E26*0.1</f>
        <v>1846.26</v>
      </c>
    </row>
    <row r="27" ht="19" customHeight="1" spans="1:9">
      <c r="A27" s="3" t="s">
        <v>35</v>
      </c>
      <c r="B27" s="3">
        <v>25618</v>
      </c>
      <c r="C27" s="3">
        <f>B27</f>
        <v>25618</v>
      </c>
      <c r="D27" s="3">
        <f>C27*980</f>
        <v>25105640</v>
      </c>
      <c r="E27" s="3">
        <f>C27*1.8</f>
        <v>46112.4</v>
      </c>
      <c r="F27" s="3">
        <f>E27*0.5</f>
        <v>23056.2</v>
      </c>
      <c r="G27" s="3">
        <f>E27*0.25</f>
        <v>11528.1</v>
      </c>
      <c r="H27" s="3">
        <f>E27*0.15</f>
        <v>6916.86</v>
      </c>
      <c r="I27" s="3">
        <f>E27*0.1</f>
        <v>4611.24</v>
      </c>
    </row>
    <row r="28" ht="19" customHeight="1" spans="1:9">
      <c r="A28" s="3" t="s">
        <v>36</v>
      </c>
      <c r="B28" s="3">
        <v>52021</v>
      </c>
      <c r="C28" s="3">
        <f>B28</f>
        <v>52021</v>
      </c>
      <c r="D28" s="3">
        <f>C28*980</f>
        <v>50980580</v>
      </c>
      <c r="E28" s="3">
        <f>C28*1.8</f>
        <v>93637.8</v>
      </c>
      <c r="F28" s="3">
        <f>E28*0.5</f>
        <v>46818.9</v>
      </c>
      <c r="G28" s="3">
        <f>E28*0.25</f>
        <v>23409.45</v>
      </c>
      <c r="H28" s="3">
        <f>E28*0.15</f>
        <v>14045.67</v>
      </c>
      <c r="I28" s="3">
        <f>E28*0.1</f>
        <v>9363.78</v>
      </c>
    </row>
    <row r="29" ht="19" customHeight="1" spans="1:9">
      <c r="A29" s="3" t="s">
        <v>37</v>
      </c>
      <c r="B29" s="3">
        <f t="shared" ref="B29:G29" si="0">SUM(B4:B28)</f>
        <v>634315</v>
      </c>
      <c r="C29" s="3">
        <f t="shared" si="0"/>
        <v>634315</v>
      </c>
      <c r="D29" s="3">
        <f t="shared" si="0"/>
        <v>621628700</v>
      </c>
      <c r="E29" s="3">
        <f t="shared" si="0"/>
        <v>1141767</v>
      </c>
      <c r="F29" s="3">
        <f t="shared" si="0"/>
        <v>570883.5</v>
      </c>
      <c r="G29" s="3">
        <f t="shared" si="0"/>
        <v>285441.75</v>
      </c>
      <c r="H29" s="3">
        <f>SUM(H4:H28)</f>
        <v>171265.05</v>
      </c>
      <c r="I29" s="3">
        <f>SUM(I4:I28)</f>
        <v>114176.7</v>
      </c>
    </row>
    <row r="30" ht="21" customHeight="1" spans="1:9">
      <c r="A30" s="4" t="s">
        <v>38</v>
      </c>
      <c r="B30" s="4"/>
      <c r="C30" s="4"/>
      <c r="D30" s="4"/>
      <c r="E30" s="4"/>
      <c r="F30" s="4"/>
      <c r="G30" s="4"/>
      <c r="H30" s="4"/>
      <c r="I30" s="4"/>
    </row>
  </sheetData>
  <mergeCells count="1">
    <mergeCell ref="A1:I1"/>
  </mergeCells>
  <pageMargins left="0.7" right="0.7" top="0.75" bottom="0.75" header="0.3" footer="0.3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2024-11-27T11:18:00Z</dcterms:created>
  <dcterms:modified xsi:type="dcterms:W3CDTF">2025-12-09T03:14:25Z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</Properties>
</file>